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3995" windowHeight="7380"/>
  </bookViews>
  <sheets>
    <sheet name="SQLT0007" sheetId="1" r:id="rId1"/>
  </sheets>
  <calcPr calcId="144525"/>
</workbook>
</file>

<file path=xl/calcChain.xml><?xml version="1.0" encoding="utf-8"?>
<calcChain xmlns="http://schemas.openxmlformats.org/spreadsheetml/2006/main">
  <c r="A1" i="1" l="1"/>
  <c r="B1" i="1"/>
  <c r="C1" i="1"/>
  <c r="A2" i="1"/>
  <c r="B2" i="1"/>
  <c r="C2" i="1"/>
  <c r="A3" i="1"/>
  <c r="B3" i="1"/>
  <c r="C3" i="1"/>
  <c r="A4" i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</calcChain>
</file>

<file path=xl/sharedStrings.xml><?xml version="1.0" encoding="utf-8"?>
<sst xmlns="http://schemas.openxmlformats.org/spreadsheetml/2006/main" count="12" uniqueCount="2">
  <si>
    <t>X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</si>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</sst>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RowHeight="16.5" x14ac:dyDescent="0.3"/>
  <cols>
    <col min="1" max="1" width="23.625" bestFit="1" customWidth="1"/>
    <col min="2" max="2" width="11.25" bestFit="1" customWidth="1"/>
    <col min="3" max="3" width="20.625" bestFit="1" customWidth="1"/>
  </cols>
  <sheetData>
    <row r="1" spans="1:4" x14ac:dyDescent="0.3">
      <c r="A1" t="str">
        <f>"소변(수탁_주말작업종료)"</f>
        <v>소변(수탁_주말작업종료)</v>
      </c>
      <c r="B1" t="str">
        <f>"C452364U"</f>
        <v>C452364U</v>
      </c>
      <c r="C1" t="str">
        <f>"요중 니켈"</f>
        <v>요중 니켈</v>
      </c>
      <c r="D1" t="s">
        <v>1</v>
      </c>
    </row>
    <row r="2" spans="1:4" x14ac:dyDescent="0.3">
      <c r="A2" t="str">
        <f>"소변(수탁)"</f>
        <v>소변(수탁)</v>
      </c>
      <c r="B2" t="str">
        <f>"C452364U"</f>
        <v>C452364U</v>
      </c>
      <c r="C2" t="str">
        <f>"요중 니켈"</f>
        <v>요중 니켈</v>
      </c>
      <c r="D2" t="s">
        <v>0</v>
      </c>
    </row>
    <row r="3" spans="1:4" x14ac:dyDescent="0.3">
      <c r="A3" t="str">
        <f>"소변(수탁)"</f>
        <v>소변(수탁)</v>
      </c>
      <c r="B3" t="str">
        <f>"C4523991U"</f>
        <v>C4523991U</v>
      </c>
      <c r="C3" t="str">
        <f>"요중 크롬"</f>
        <v>요중 크롬</v>
      </c>
      <c r="D3" t="s">
        <v>0</v>
      </c>
    </row>
    <row r="4" spans="1:4" x14ac:dyDescent="0.3">
      <c r="A4" t="str">
        <f>"소변(수탁_주말작업종료)"</f>
        <v>소변(수탁_주말작업종료)</v>
      </c>
      <c r="B4" t="str">
        <f>"C4523991U"</f>
        <v>C4523991U</v>
      </c>
      <c r="C4" t="str">
        <f>"요중 크롬"</f>
        <v>요중 크롬</v>
      </c>
      <c r="D4" t="s">
        <v>1</v>
      </c>
    </row>
    <row r="5" spans="1:4" x14ac:dyDescent="0.3">
      <c r="A5" t="str">
        <f>"채혈(수탁)"</f>
        <v>채혈(수탁)</v>
      </c>
      <c r="B5" t="str">
        <f>"C455567B"</f>
        <v>C455567B</v>
      </c>
      <c r="C5" t="str">
        <f>"혈중 수은"</f>
        <v>혈중 수은</v>
      </c>
      <c r="D5" t="s">
        <v>0</v>
      </c>
    </row>
    <row r="6" spans="1:4" x14ac:dyDescent="0.3">
      <c r="A6" t="str">
        <f>"채혈(수탁_주말작업종료)"</f>
        <v>채혈(수탁_주말작업종료)</v>
      </c>
      <c r="B6" t="str">
        <f>"C455567B"</f>
        <v>C455567B</v>
      </c>
      <c r="C6" t="str">
        <f>"혈중 수은"</f>
        <v>혈중 수은</v>
      </c>
      <c r="D6" t="s">
        <v>1</v>
      </c>
    </row>
    <row r="7" spans="1:4" x14ac:dyDescent="0.3">
      <c r="A7" t="str">
        <f>"소변(수탁_주말작업종료)"</f>
        <v>소변(수탁_주말작업종료)</v>
      </c>
      <c r="B7" t="str">
        <f>"C455568U"</f>
        <v>C455568U</v>
      </c>
      <c r="C7" t="str">
        <f>"요중 바나듐"</f>
        <v>요중 바나듐</v>
      </c>
      <c r="D7" t="s">
        <v>1</v>
      </c>
    </row>
    <row r="8" spans="1:4" x14ac:dyDescent="0.3">
      <c r="A8" t="str">
        <f>"소변(수탁)"</f>
        <v>소변(수탁)</v>
      </c>
      <c r="B8" t="str">
        <f>"C455568U"</f>
        <v>C455568U</v>
      </c>
      <c r="C8" t="str">
        <f>"요중 바나듐"</f>
        <v>요중 바나듐</v>
      </c>
      <c r="D8" t="s">
        <v>0</v>
      </c>
    </row>
    <row r="9" spans="1:4" x14ac:dyDescent="0.3">
      <c r="A9" t="str">
        <f>"소변(수탁_주말작업종료)"</f>
        <v>소변(수탁_주말작업종료)</v>
      </c>
      <c r="B9" t="str">
        <f>"C455568U1"</f>
        <v>C455568U1</v>
      </c>
      <c r="C9" t="str">
        <f>"요중 바나듐(보정)"</f>
        <v>요중 바나듐(보정)</v>
      </c>
      <c r="D9" t="s">
        <v>1</v>
      </c>
    </row>
    <row r="10" spans="1:4" x14ac:dyDescent="0.3">
      <c r="A10" t="str">
        <f>"소변(수탁)"</f>
        <v>소변(수탁)</v>
      </c>
      <c r="B10" t="str">
        <f>"C455568U1"</f>
        <v>C455568U1</v>
      </c>
      <c r="C10" t="str">
        <f>"요중 바나듐(보정)"</f>
        <v>요중 바나듐(보정)</v>
      </c>
      <c r="D10" t="s">
        <v>0</v>
      </c>
    </row>
    <row r="11" spans="1:4" x14ac:dyDescent="0.3">
      <c r="A11" t="str">
        <f>"시력측정"</f>
        <v>시력측정</v>
      </c>
      <c r="B11" t="str">
        <f>"HC001"</f>
        <v>HC001</v>
      </c>
      <c r="C11" t="str">
        <f>"나안시력(좌)"</f>
        <v>나안시력(좌)</v>
      </c>
    </row>
    <row r="12" spans="1:4" x14ac:dyDescent="0.3">
      <c r="A12" t="str">
        <f>"신체계측"</f>
        <v>신체계측</v>
      </c>
      <c r="B12" t="str">
        <f>"HC001"</f>
        <v>HC001</v>
      </c>
      <c r="C12" t="str">
        <f>"나안시력(좌)"</f>
        <v>나안시력(좌)</v>
      </c>
    </row>
    <row r="13" spans="1:4" x14ac:dyDescent="0.3">
      <c r="A13" t="str">
        <f>"시력측정"</f>
        <v>시력측정</v>
      </c>
      <c r="B13" t="str">
        <f>"HC002"</f>
        <v>HC002</v>
      </c>
      <c r="C13" t="str">
        <f>"나안시력(우)"</f>
        <v>나안시력(우)</v>
      </c>
    </row>
    <row r="14" spans="1:4" x14ac:dyDescent="0.3">
      <c r="A14" t="str">
        <f>"신체계측"</f>
        <v>신체계측</v>
      </c>
      <c r="B14" t="str">
        <f>"HC002"</f>
        <v>HC002</v>
      </c>
      <c r="C14" t="str">
        <f>"나안시력(우)"</f>
        <v>나안시력(우)</v>
      </c>
    </row>
    <row r="15" spans="1:4" x14ac:dyDescent="0.3">
      <c r="A15" t="str">
        <f>"시력측정"</f>
        <v>시력측정</v>
      </c>
      <c r="B15" t="str">
        <f>"HC003"</f>
        <v>HC003</v>
      </c>
      <c r="C15" t="str">
        <f>"교정시력(좌)"</f>
        <v>교정시력(좌)</v>
      </c>
    </row>
    <row r="16" spans="1:4" x14ac:dyDescent="0.3">
      <c r="A16" t="str">
        <f>"신체계측"</f>
        <v>신체계측</v>
      </c>
      <c r="B16" t="str">
        <f>"HC003"</f>
        <v>HC003</v>
      </c>
      <c r="C16" t="str">
        <f>"교정시력(좌)"</f>
        <v>교정시력(좌)</v>
      </c>
    </row>
    <row r="17" spans="1:4" x14ac:dyDescent="0.3">
      <c r="A17" t="str">
        <f>"신체계측"</f>
        <v>신체계측</v>
      </c>
      <c r="B17" t="str">
        <f>"HC004"</f>
        <v>HC004</v>
      </c>
      <c r="C17" t="str">
        <f>"교정시력(우)"</f>
        <v>교정시력(우)</v>
      </c>
    </row>
    <row r="18" spans="1:4" x14ac:dyDescent="0.3">
      <c r="A18" t="str">
        <f>"시력측정"</f>
        <v>시력측정</v>
      </c>
      <c r="B18" t="str">
        <f>"HC004"</f>
        <v>HC004</v>
      </c>
      <c r="C18" t="str">
        <f>"교정시력(우)"</f>
        <v>교정시력(우)</v>
      </c>
    </row>
    <row r="19" spans="1:4" x14ac:dyDescent="0.3">
      <c r="A19" t="str">
        <f>"채혈(수탁)"</f>
        <v>채혈(수탁)</v>
      </c>
      <c r="B19" t="str">
        <f>"L0NC3730"</f>
        <v>L0NC3730</v>
      </c>
      <c r="C19" t="str">
        <f>"요소질소"</f>
        <v>요소질소</v>
      </c>
    </row>
    <row r="20" spans="1:4" x14ac:dyDescent="0.3">
      <c r="A20" t="str">
        <f>"채혈(LFT)"</f>
        <v>채혈(LFT)</v>
      </c>
      <c r="B20" t="str">
        <f>"L0NC3730"</f>
        <v>L0NC3730</v>
      </c>
      <c r="C20" t="str">
        <f>"요소질소(BUN)"</f>
        <v>요소질소(BUN)</v>
      </c>
    </row>
    <row r="21" spans="1:4" x14ac:dyDescent="0.3">
      <c r="A21" t="str">
        <f>"소변(수탁_작업전)"</f>
        <v>소변(수탁_작업전)</v>
      </c>
      <c r="B21" t="str">
        <f>"OAU05"</f>
        <v>OAU05</v>
      </c>
      <c r="C21" t="str">
        <f>"요중 수은"</f>
        <v>요중 수은</v>
      </c>
      <c r="D21" t="s">
        <v>1</v>
      </c>
    </row>
    <row r="22" spans="1:4" x14ac:dyDescent="0.3">
      <c r="A22" t="str">
        <f>"소변(수탁)"</f>
        <v>소변(수탁)</v>
      </c>
      <c r="B22" t="str">
        <f>"OAU05"</f>
        <v>OAU05</v>
      </c>
      <c r="C22" t="str">
        <f>"요중 수은"</f>
        <v>요중 수은</v>
      </c>
      <c r="D22" t="s">
        <v>0</v>
      </c>
    </row>
    <row r="23" spans="1:4" x14ac:dyDescent="0.3">
      <c r="A23" t="str">
        <f>"치아부식증(특수)"</f>
        <v>치아부식증(특수)</v>
      </c>
      <c r="B23" t="str">
        <f>"OY0071"</f>
        <v>OY0071</v>
      </c>
      <c r="C23" t="str">
        <f>"치아부식증검사(특수)"</f>
        <v>치아부식증검사(특수)</v>
      </c>
    </row>
    <row r="24" spans="1:4" x14ac:dyDescent="0.3">
      <c r="A24" t="str">
        <f>"문진(특수)"</f>
        <v>문진(특수)</v>
      </c>
      <c r="B24" t="str">
        <f>"OY0071"</f>
        <v>OY0071</v>
      </c>
      <c r="C24" t="str">
        <f>"치아부식증검사(특수)"</f>
        <v>치아부식증검사(특수)</v>
      </c>
    </row>
    <row r="25" spans="1:4" x14ac:dyDescent="0.3">
      <c r="A25" t="str">
        <f>"색신"</f>
        <v>색신</v>
      </c>
      <c r="B25" t="str">
        <f>"OY103"</f>
        <v>OY103</v>
      </c>
      <c r="C25" t="str">
        <f>"색각검사"</f>
        <v>색각검사</v>
      </c>
    </row>
    <row r="26" spans="1:4" x14ac:dyDescent="0.3">
      <c r="A26" t="str">
        <f>"신체계측"</f>
        <v>신체계측</v>
      </c>
      <c r="B26" t="str">
        <f>"OY103"</f>
        <v>OY103</v>
      </c>
      <c r="C26" t="str">
        <f>"색각검사"</f>
        <v>색각검사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SQLT0007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2017-09-07T06:16:39Z</dcterms:created>
  <dcterms:modified xsi:type="dcterms:W3CDTF">2017-09-08T01:08:02Z</dcterms:modified>
</cp:coreProperties>
</file>